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customXml/itemProps1.xml" ContentType="application/vnd.openxmlformats-officedocument.customXmlProperti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1125" yWindow="1125" windowWidth="21075" windowHeight="13935"/>
  </bookViews>
  <sheets>
    <sheet name="Foglio1" sheetId="1" r:id="rId1"/>
  </sheets>
  <calcPr calcId="191028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/>
  <c r="C13" s="1"/>
  <c r="C17" l="1"/>
  <c r="C25" s="1"/>
  <c r="C12"/>
  <c r="D20" l="1"/>
  <c r="D24"/>
  <c r="D23"/>
  <c r="D22"/>
  <c r="D17"/>
  <c r="D21"/>
  <c r="D19"/>
  <c r="D18"/>
  <c r="D25"/>
</calcChain>
</file>

<file path=xl/sharedStrings.xml><?xml version="1.0" encoding="utf-8"?>
<sst xmlns="http://schemas.openxmlformats.org/spreadsheetml/2006/main" count="20" uniqueCount="20">
  <si>
    <t>Avviso di procedura selettiva, per il finanziamento di progetti di Proof of Concept (POC) relativi a n. 8 brevetti, ai sensi del Bando pubblico MISE “per la realizzazione di Programmi di valorizzazione dei brevetti tramite il finanziamento di progetti di Proof of Concept (PoC) delle Università italiane e degli Enti Pubblici di Ricerca (EPR) italiani e degli Istituti di Ricovero e Cura a Carattere Scientifico (IRCCS) da finanziare nell’ambito del Piano Nazionale di Ripresa e Resilienza, Missione 1 “Digitalizzazione, innovazione competitività, cultura e turismo” - Componente 2 “Digitalizzazione, innovazione e competitività nel sistema produttivo” – Investimento 6 “Sistema della proprietà industriale” finanziato dall’Unione Europea – NextGenerationEU”</t>
  </si>
  <si>
    <t xml:space="preserve">Titolo progetto  </t>
  </si>
  <si>
    <t xml:space="preserve">Responsabile di WP  </t>
  </si>
  <si>
    <t>Totale costo progetto</t>
  </si>
  <si>
    <t>Agevolazione</t>
  </si>
  <si>
    <t>Cofinanziamento</t>
  </si>
  <si>
    <t>Costi ammissibili (art.5)</t>
  </si>
  <si>
    <t>Importo</t>
  </si>
  <si>
    <t>%</t>
  </si>
  <si>
    <t>Personale dipendente a tempo indeterminato (Cofinanziamento)</t>
  </si>
  <si>
    <t xml:space="preserve">Personale dipendente a tempo indeterminato </t>
  </si>
  <si>
    <t>max 10% tot progetto (€ 6.666,67)</t>
  </si>
  <si>
    <t xml:space="preserve">Personale dipendente a tempo determinato </t>
  </si>
  <si>
    <t>Personale da reclutare a tempo determinato (es. borse di studio)</t>
  </si>
  <si>
    <t>Materiali di consumo</t>
  </si>
  <si>
    <t>licenze software</t>
  </si>
  <si>
    <t>Attrezzature (quota ammortamento)</t>
  </si>
  <si>
    <t xml:space="preserve">Servizi di consulenza specialistica tecnologica </t>
  </si>
  <si>
    <t>max 50% tot progetto</t>
  </si>
  <si>
    <t>Totale</t>
  </si>
</sst>
</file>

<file path=xl/styles.xml><?xml version="1.0" encoding="utf-8"?>
<styleSheet xmlns="http://schemas.openxmlformats.org/spreadsheetml/2006/main">
  <numFmts count="2">
    <numFmt numFmtId="8" formatCode="&quot;€&quot;\ #,##0.00;[Red]\-&quot;€&quot;\ #,##0.00"/>
    <numFmt numFmtId="44" formatCode="_-&quot;€&quot;\ * #,##0.00_-;\-&quot;€&quot;\ * #,##0.00_-;_-&quot;€&quot;\ * &quot;-&quot;??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2" borderId="0" applyNumberFormat="0" applyBorder="0" applyAlignment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44" fontId="0" fillId="0" borderId="0" xfId="1" applyFont="1" applyAlignment="1">
      <alignment vertical="center"/>
    </xf>
    <xf numFmtId="0" fontId="0" fillId="0" borderId="0" xfId="0" applyAlignment="1">
      <alignment vertical="center" wrapText="1"/>
    </xf>
    <xf numFmtId="9" fontId="0" fillId="0" borderId="0" xfId="2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4" fontId="0" fillId="0" borderId="3" xfId="1" applyFont="1" applyBorder="1" applyAlignment="1">
      <alignment vertical="center"/>
    </xf>
    <xf numFmtId="9" fontId="0" fillId="0" borderId="0" xfId="0" applyNumberFormat="1" applyAlignment="1">
      <alignment horizontal="center" vertical="center"/>
    </xf>
    <xf numFmtId="0" fontId="2" fillId="3" borderId="2" xfId="3" applyFont="1" applyFill="1" applyBorder="1" applyAlignment="1">
      <alignment vertical="center"/>
    </xf>
    <xf numFmtId="0" fontId="3" fillId="0" borderId="0" xfId="0" applyFont="1" applyAlignment="1">
      <alignment vertical="center" wrapText="1"/>
    </xf>
    <xf numFmtId="0" fontId="0" fillId="0" borderId="0" xfId="0" applyAlignment="1">
      <alignment horizontal="right" vertical="center"/>
    </xf>
    <xf numFmtId="44" fontId="0" fillId="0" borderId="0" xfId="1" applyFont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8" fontId="3" fillId="0" borderId="0" xfId="0" applyNumberFormat="1" applyFont="1" applyAlignment="1">
      <alignment horizontal="left" vertical="center" wrapText="1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 wrapText="1"/>
    </xf>
  </cellXfs>
  <cellStyles count="4">
    <cellStyle name="20% - Colore 1" xfId="3" builtinId="30"/>
    <cellStyle name="Normale" xfId="0" builtinId="0"/>
    <cellStyle name="Percentuale" xfId="2" builtinId="5"/>
    <cellStyle name="Valuta" xfId="1" builtinId="4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center" textRotation="0" wrapText="0" indent="0" relativeIndent="255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0" indent="0" relativeIndent="255" justifyLastLine="0" shrinkToFit="0" readingOrder="0"/>
    </dxf>
    <dxf>
      <alignment horizontal="general" vertical="center" textRotation="0" wrapText="1" indent="0" relativeIndent="255" justifyLastLine="0" shrinkToFit="0" readingOrder="0"/>
    </dxf>
    <dxf>
      <alignment vertical="center" textRotation="0" indent="0" relativeIndent="255" justifyLastLine="0" shrinkToFit="0" readingOrder="0"/>
    </dxf>
    <dxf>
      <alignment horizontal="center" vertical="center" textRotation="0" indent="0" relativeIndent="255" justifyLastLine="0" shrinkToFit="0" readingOrder="0"/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916441</xdr:colOff>
      <xdr:row>0</xdr:row>
      <xdr:rowOff>113620</xdr:rowOff>
    </xdr:from>
    <xdr:to>
      <xdr:col>2</xdr:col>
      <xdr:colOff>588170</xdr:colOff>
      <xdr:row>5</xdr:row>
      <xdr:rowOff>190455</xdr:rowOff>
    </xdr:to>
    <xdr:pic>
      <xdr:nvPicPr>
        <xdr:cNvPr id="3" name="Immagine 2">
          <a:extLst>
            <a:ext uri="{FF2B5EF4-FFF2-40B4-BE49-F238E27FC236}">
              <a16:creationId xmlns:a16="http://schemas.microsoft.com/office/drawing/2014/main" xmlns="" id="{FC674A45-5267-4FCB-B33B-FE04BF8F9E8B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t="25" r="-624" b="-41558"/>
        <a:stretch/>
      </xdr:blipFill>
      <xdr:spPr bwMode="auto">
        <a:xfrm>
          <a:off x="2549298" y="113620"/>
          <a:ext cx="1984943" cy="102933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 xmlns="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1" name="Tabella1" displayName="Tabella1" ref="B16:D25" totalsRowShown="0" headerRowDxfId="4" dataDxfId="3">
  <autoFilter ref="B16:D25"/>
  <tableColumns count="3">
    <tableColumn id="1" name="Costi ammissibili (art.5)" dataDxfId="2"/>
    <tableColumn id="2" name="Importo" dataDxfId="1" dataCellStyle="Valuta"/>
    <tableColumn id="3" name="%" dataDxfId="0" dataCellStyle="Percentual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6:F26"/>
  <sheetViews>
    <sheetView tabSelected="1" zoomScale="70" zoomScaleNormal="70" workbookViewId="0">
      <selection activeCell="E10" sqref="E10"/>
    </sheetView>
  </sheetViews>
  <sheetFormatPr defaultRowHeight="15"/>
  <cols>
    <col min="1" max="1" width="21.5703125" style="1" customWidth="1"/>
    <col min="2" max="2" width="34.7109375" style="1" customWidth="1"/>
    <col min="3" max="3" width="14.42578125" style="1" customWidth="1"/>
    <col min="4" max="4" width="11" style="1" customWidth="1"/>
    <col min="5" max="5" width="15.140625" style="1" customWidth="1"/>
    <col min="6" max="6" width="5.7109375" style="1" customWidth="1"/>
    <col min="7" max="16384" width="9.140625" style="1"/>
  </cols>
  <sheetData>
    <row r="6" spans="1:6" ht="76.5" customHeight="1">
      <c r="A6" s="17" t="s">
        <v>0</v>
      </c>
      <c r="B6" s="17"/>
      <c r="C6" s="17"/>
      <c r="D6" s="17"/>
      <c r="E6" s="17"/>
      <c r="F6" s="17"/>
    </row>
    <row r="8" spans="1:6" ht="57.75" customHeight="1">
      <c r="A8" s="11" t="s">
        <v>1</v>
      </c>
      <c r="B8" s="16"/>
      <c r="C8" s="16"/>
      <c r="D8" s="16"/>
      <c r="E8" s="13"/>
    </row>
    <row r="9" spans="1:6" ht="23.25" customHeight="1">
      <c r="A9" s="11" t="s">
        <v>2</v>
      </c>
      <c r="B9" s="15"/>
      <c r="C9" s="15"/>
      <c r="D9" s="15"/>
      <c r="E9" s="13"/>
    </row>
    <row r="11" spans="1:6" ht="21.75" customHeight="1">
      <c r="B11" s="9" t="s">
        <v>3</v>
      </c>
      <c r="C11" s="7">
        <f>ROUND(66666.67,2)</f>
        <v>66666.67</v>
      </c>
    </row>
    <row r="12" spans="1:6" ht="21.75" customHeight="1">
      <c r="B12" s="9" t="s">
        <v>4</v>
      </c>
      <c r="C12" s="7">
        <f>ROUND(C11*D12,2)</f>
        <v>60000</v>
      </c>
      <c r="D12" s="8">
        <v>0.9</v>
      </c>
    </row>
    <row r="13" spans="1:6" ht="21.75" customHeight="1">
      <c r="B13" s="9" t="s">
        <v>5</v>
      </c>
      <c r="C13" s="7">
        <f>ROUND(C11*D13,2)</f>
        <v>6666.67</v>
      </c>
      <c r="D13" s="8">
        <v>0.1</v>
      </c>
    </row>
    <row r="14" spans="1:6">
      <c r="C14" s="2"/>
    </row>
    <row r="16" spans="1:6">
      <c r="B16" s="6" t="s">
        <v>6</v>
      </c>
      <c r="C16" s="5" t="s">
        <v>7</v>
      </c>
      <c r="D16" s="5" t="s">
        <v>8</v>
      </c>
    </row>
    <row r="17" spans="2:5" ht="35.25" customHeight="1">
      <c r="B17" s="3" t="s">
        <v>9</v>
      </c>
      <c r="C17" s="2">
        <f>C13</f>
        <v>6666.67</v>
      </c>
      <c r="D17" s="4">
        <f t="shared" ref="D17:D24" si="0">C17/$C$25</f>
        <v>1</v>
      </c>
      <c r="E17" s="3"/>
    </row>
    <row r="18" spans="2:5" ht="35.25" customHeight="1">
      <c r="B18" s="3" t="s">
        <v>10</v>
      </c>
      <c r="C18" s="12">
        <v>0</v>
      </c>
      <c r="D18" s="4">
        <f t="shared" si="0"/>
        <v>0</v>
      </c>
      <c r="E18" s="10" t="s">
        <v>11</v>
      </c>
    </row>
    <row r="19" spans="2:5" ht="35.25" customHeight="1">
      <c r="B19" s="3" t="s">
        <v>12</v>
      </c>
      <c r="C19" s="12">
        <v>0</v>
      </c>
      <c r="D19" s="4">
        <f t="shared" si="0"/>
        <v>0</v>
      </c>
      <c r="E19" s="3"/>
    </row>
    <row r="20" spans="2:5" ht="35.25" customHeight="1">
      <c r="B20" s="3" t="s">
        <v>13</v>
      </c>
      <c r="C20" s="12">
        <v>0</v>
      </c>
      <c r="D20" s="4">
        <f t="shared" si="0"/>
        <v>0</v>
      </c>
      <c r="E20" s="3"/>
    </row>
    <row r="21" spans="2:5" ht="35.25" customHeight="1">
      <c r="B21" s="3" t="s">
        <v>14</v>
      </c>
      <c r="C21" s="12">
        <v>0</v>
      </c>
      <c r="D21" s="4">
        <f t="shared" si="0"/>
        <v>0</v>
      </c>
    </row>
    <row r="22" spans="2:5" ht="35.25" customHeight="1">
      <c r="B22" s="3" t="s">
        <v>15</v>
      </c>
      <c r="C22" s="12">
        <v>0</v>
      </c>
      <c r="D22" s="4">
        <f t="shared" si="0"/>
        <v>0</v>
      </c>
    </row>
    <row r="23" spans="2:5" ht="35.25" customHeight="1">
      <c r="B23" s="3" t="s">
        <v>16</v>
      </c>
      <c r="C23" s="12">
        <v>0</v>
      </c>
      <c r="D23" s="4">
        <f t="shared" si="0"/>
        <v>0</v>
      </c>
    </row>
    <row r="24" spans="2:5" ht="30">
      <c r="B24" s="3" t="s">
        <v>17</v>
      </c>
      <c r="C24" s="12">
        <v>0</v>
      </c>
      <c r="D24" s="4">
        <f t="shared" si="0"/>
        <v>0</v>
      </c>
      <c r="E24" s="10" t="s">
        <v>18</v>
      </c>
    </row>
    <row r="25" spans="2:5" ht="36" customHeight="1">
      <c r="B25" s="3" t="s">
        <v>19</v>
      </c>
      <c r="C25" s="2">
        <f>SUM(C17:C24)</f>
        <v>6666.67</v>
      </c>
      <c r="D25" s="4">
        <f>C25/$C$11</f>
        <v>0.10000004499999775</v>
      </c>
      <c r="E25" s="14">
        <v>66666.67</v>
      </c>
    </row>
    <row r="26" spans="2:5">
      <c r="B26" s="3"/>
      <c r="C26" s="2"/>
    </row>
  </sheetData>
  <sheetProtection algorithmName="SHA-512" hashValue="UR/HqDMQ/cqnBXko0PEvLuaq+7bh+WL9pykr8b9PBSL5eFdRrc5rCU5Zsgw6q06u7D6dGIIqnXnFRrs0HuMlGA==" saltValue="lxYHj9XsVB7xQiY+OGcUNw==" spinCount="100000" sheet="1" objects="1" scenarios="1"/>
  <mergeCells count="3">
    <mergeCell ref="B9:D9"/>
    <mergeCell ref="B8:D8"/>
    <mergeCell ref="A6:F6"/>
  </mergeCells>
  <conditionalFormatting sqref="D25">
    <cfRule type="cellIs" dxfId="7" priority="3" operator="notEqual">
      <formula>1</formula>
    </cfRule>
  </conditionalFormatting>
  <conditionalFormatting sqref="C18">
    <cfRule type="cellIs" dxfId="6" priority="2" operator="greaterThan">
      <formula>6666.67</formula>
    </cfRule>
  </conditionalFormatting>
  <conditionalFormatting sqref="D24">
    <cfRule type="cellIs" dxfId="5" priority="1" operator="greaterThan">
      <formula>0.5</formula>
    </cfRule>
  </conditionalFormatting>
  <pageMargins left="0.25" right="0.25" top="0.75" bottom="0.75" header="0.3" footer="0.3"/>
  <pageSetup paperSize="9" scale="96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494EF670F37D414EAAB0B2490C743C9F" ma:contentTypeVersion="12" ma:contentTypeDescription="Creare un nuovo documento." ma:contentTypeScope="" ma:versionID="a567c9633b09713e4a4163a7f8a279f0">
  <xsd:schema xmlns:xsd="http://www.w3.org/2001/XMLSchema" xmlns:xs="http://www.w3.org/2001/XMLSchema" xmlns:p="http://schemas.microsoft.com/office/2006/metadata/properties" xmlns:ns2="d9c4e807-5eaa-4322-a942-3ddb373c99b9" xmlns:ns3="6874a117-1e96-4130-bb9b-aaeb1e1548da" targetNamespace="http://schemas.microsoft.com/office/2006/metadata/properties" ma:root="true" ma:fieldsID="8a3bacc02e5c3f60e7374cb96c903636" ns2:_="" ns3:_="">
    <xsd:import namespace="d9c4e807-5eaa-4322-a942-3ddb373c99b9"/>
    <xsd:import namespace="6874a117-1e96-4130-bb9b-aaeb1e1548d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e807-5eaa-4322-a942-3ddb373c99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Tag immagine" ma:readOnly="false" ma:fieldId="{5cf76f15-5ced-4ddc-b409-7134ff3c332f}" ma:taxonomyMulti="true" ma:sspId="35712a47-566f-4e2f-ac2c-6a691c9ee4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874a117-1e96-4130-bb9b-aaeb1e1548d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f5722bfc-b6b4-4b80-b46d-7058d01028c6}" ma:internalName="TaxCatchAll" ma:showField="CatchAllData" ma:web="6874a117-1e96-4130-bb9b-aaeb1e1548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874a117-1e96-4130-bb9b-aaeb1e1548da" xsi:nil="true"/>
    <lcf76f155ced4ddcb4097134ff3c332f xmlns="d9c4e807-5eaa-4322-a942-3ddb373c99b9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CACB6B-8D63-45FF-895A-5BA7665B074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e807-5eaa-4322-a942-3ddb373c99b9"/>
    <ds:schemaRef ds:uri="6874a117-1e96-4130-bb9b-aaeb1e1548d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DBC4540-5650-4EC6-BE7F-3222423064E0}">
  <ds:schemaRefs>
    <ds:schemaRef ds:uri="http://schemas.microsoft.com/office/2006/metadata/properties"/>
    <ds:schemaRef ds:uri="http://schemas.microsoft.com/office/infopath/2007/PartnerControls"/>
    <ds:schemaRef ds:uri="6874a117-1e96-4130-bb9b-aaeb1e1548da"/>
    <ds:schemaRef ds:uri="d9c4e807-5eaa-4322-a942-3ddb373c99b9"/>
  </ds:schemaRefs>
</ds:datastoreItem>
</file>

<file path=customXml/itemProps3.xml><?xml version="1.0" encoding="utf-8"?>
<ds:datastoreItem xmlns:ds="http://schemas.openxmlformats.org/officeDocument/2006/customXml" ds:itemID="{A2DD04F0-7CCA-476D-B0AA-19F87327CB8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RosyPg</dc:creator>
  <cp:lastModifiedBy>pc</cp:lastModifiedBy>
  <cp:revision/>
  <dcterms:created xsi:type="dcterms:W3CDTF">2023-05-24T07:09:52Z</dcterms:created>
  <dcterms:modified xsi:type="dcterms:W3CDTF">2023-05-25T09:46:38Z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0x010100494EF670F37D414EAAB0B2490C743C9F</vt:lpwstr>
  </property>
  <property fmtid="{D5CDD505-2E9C-101B-9397-08002B2CF9AE}" pid="3" name="MediaServiceImageTags">
    <vt:lpwstr/>
  </property>
</Properties>
</file>